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Hp\Downloads\"/>
    </mc:Choice>
  </mc:AlternateContent>
  <bookViews>
    <workbookView xWindow="0" yWindow="0" windowWidth="17256" windowHeight="5892"/>
  </bookViews>
  <sheets>
    <sheet name="Sheet1" sheetId="3" r:id="rId1"/>
  </sheets>
  <externalReferences>
    <externalReference r:id="rId2"/>
  </externalReferenc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8" i="3" l="1"/>
  <c r="H7" i="3"/>
  <c r="N8" i="3" l="1"/>
  <c r="S8" i="3" s="1"/>
  <c r="T8" i="3" s="1"/>
  <c r="N7" i="3"/>
  <c r="S7" i="3" s="1"/>
  <c r="T7" i="3" s="1"/>
  <c r="K8" i="3"/>
  <c r="M8" i="3" s="1"/>
  <c r="K7" i="3"/>
  <c r="M7" i="3" s="1"/>
  <c r="AC7" i="3" s="1"/>
  <c r="AB7" i="3" l="1"/>
  <c r="AC8" i="3"/>
  <c r="AB8" i="3" s="1"/>
</calcChain>
</file>

<file path=xl/sharedStrings.xml><?xml version="1.0" encoding="utf-8"?>
<sst xmlns="http://schemas.openxmlformats.org/spreadsheetml/2006/main" count="55" uniqueCount="52">
  <si>
    <t>BIOLOGICAL SYSTEM DATA</t>
  </si>
  <si>
    <t>Feeding Ratio
 (% Fish Mass per day)</t>
  </si>
  <si>
    <t>Protein Amount of Food 
(%)</t>
  </si>
  <si>
    <t>Total Biomass (kg)</t>
  </si>
  <si>
    <t>Maximum Food Amount (kg)</t>
  </si>
  <si>
    <t>System Water Salinity
(ppt)</t>
  </si>
  <si>
    <t>Expected pH in the system</t>
  </si>
  <si>
    <t>Min. Operational Water  Temperature 
(°C)</t>
  </si>
  <si>
    <t>Max. Operational Water  Temperature
(°C)</t>
  </si>
  <si>
    <t>TANK DATA</t>
  </si>
  <si>
    <t>Tank Height
(m)</t>
  </si>
  <si>
    <t>Tank Water Level (m)</t>
  </si>
  <si>
    <r>
      <t xml:space="preserve">Tank Width
(m)                    </t>
    </r>
    <r>
      <rPr>
        <b/>
        <sz val="8"/>
        <color theme="1"/>
        <rFont val="Calibri"/>
        <family val="2"/>
        <charset val="162"/>
        <scheme val="minor"/>
      </rPr>
      <t xml:space="preserve">                     (only for Rectangular Tanks)</t>
    </r>
  </si>
  <si>
    <r>
      <t xml:space="preserve">Tank Lenght 
(m)                    </t>
    </r>
    <r>
      <rPr>
        <b/>
        <sz val="8"/>
        <color theme="1"/>
        <rFont val="Calibri"/>
        <family val="2"/>
        <charset val="162"/>
        <scheme val="minor"/>
      </rPr>
      <t xml:space="preserve">                     (only for Rectangular Tanks)</t>
    </r>
  </si>
  <si>
    <t>Tank Water Volume
(m³)</t>
  </si>
  <si>
    <t>Tank Number
(Pcs)</t>
  </si>
  <si>
    <t>Total Tank Water Volume (m³)</t>
  </si>
  <si>
    <t>Make Up Water Salinity (ppt)</t>
  </si>
  <si>
    <t>New System Water Additon (% daily of Tank Volume)</t>
  </si>
  <si>
    <t>Make up water m3/kg of feed</t>
  </si>
  <si>
    <t xml:space="preserve">New System Water Additon (m3/day) </t>
  </si>
  <si>
    <t>Cooling
Method</t>
  </si>
  <si>
    <t>Heating
Method</t>
  </si>
  <si>
    <t>Required Cooling Capacity (kW)</t>
  </si>
  <si>
    <t>Required Heating Capacity (kW)</t>
  </si>
  <si>
    <t>Minimum Ambient Temperature
(°C)</t>
  </si>
  <si>
    <t>Maxiumum Ambient Temperature
(°C)</t>
  </si>
  <si>
    <t>Turbot</t>
  </si>
  <si>
    <t>Turbot_RAS</t>
  </si>
  <si>
    <t>Tank Floor Area (m2)</t>
  </si>
  <si>
    <t>Total Tank Floor Area (m2)</t>
  </si>
  <si>
    <t>Fish</t>
  </si>
  <si>
    <t xml:space="preserve">
Species</t>
  </si>
  <si>
    <t>Purpose of Tank</t>
  </si>
  <si>
    <t>System</t>
  </si>
  <si>
    <t xml:space="preserve">Juveniles, on grow out 5-500g </t>
  </si>
  <si>
    <t xml:space="preserve"> Grow out  500g-2000g</t>
  </si>
  <si>
    <t>Turbot Biomass Rate (kg/m2)</t>
  </si>
  <si>
    <t>~ 30</t>
  </si>
  <si>
    <t>TURBOT RECIRCULATED AQUACULTURE SYSTEM (RAS) REQUIRED DATA TABLE</t>
  </si>
  <si>
    <t>Heat Exchanger</t>
  </si>
  <si>
    <t>~ 8</t>
  </si>
  <si>
    <t>Water Quality Requirements</t>
  </si>
  <si>
    <t>Minimum O₂: 7 mg/L</t>
  </si>
  <si>
    <t>Maximum CO₂: 10 mg/L</t>
  </si>
  <si>
    <t>Total Suspended Solids: 5 mg/L</t>
  </si>
  <si>
    <t>Maximum TAN (Total Ammonia Nitrogen): 2 mg/L</t>
  </si>
  <si>
    <t>Note: The Turbot RAS system must meet the above criteria.</t>
  </si>
  <si>
    <t xml:space="preserve">TEMPERATURE CONDITIONING </t>
  </si>
  <si>
    <t>MAKE-UP(RENEWAL) WATER DATA</t>
  </si>
  <si>
    <t>İlhan AYDIN PhD</t>
  </si>
  <si>
    <t>Expert on Turbot Culture on RAS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</si>
</sst>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(&quot;₺&quot;* #,##0.00_);_(&quot;₺&quot;* \(#,##0.00\);_(&quot;₺&quot;* &quot;-&quot;??_);_(@_)"/>
    <numFmt numFmtId="165" formatCode="0.0"/>
    <numFmt numFmtId="166" formatCode="0.0%"/>
  </numFmts>
  <fonts count="13" x14ac:knownFonts="1">
    <font>
      <sz val="12"/>
      <color theme="1"/>
      <name val="Calibri"/>
      <family val="2"/>
      <charset val="162"/>
      <scheme val="minor"/>
    </font>
    <font>
      <b/>
      <sz val="13"/>
      <color theme="1"/>
      <name val="Calibri"/>
      <family val="2"/>
      <scheme val="minor"/>
    </font>
    <font>
      <b/>
      <sz val="11"/>
      <color theme="1"/>
      <name val="Calibri"/>
      <family val="2"/>
      <charset val="162"/>
      <scheme val="minor"/>
    </font>
    <font>
      <sz val="12"/>
      <color theme="1"/>
      <name val="Calibri"/>
      <family val="2"/>
      <charset val="162"/>
      <scheme val="minor"/>
    </font>
    <font>
      <b/>
      <sz val="11"/>
      <color theme="1"/>
      <name val="Calibri"/>
      <family val="2"/>
      <scheme val="minor"/>
    </font>
    <font>
      <b/>
      <sz val="12"/>
      <color rgb="FFC00000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3"/>
      <color theme="1"/>
      <name val="Calibri"/>
      <family val="2"/>
      <scheme val="minor"/>
    </font>
    <font>
      <b/>
      <sz val="8"/>
      <color theme="1"/>
      <name val="Calibri"/>
      <family val="2"/>
      <charset val="162"/>
      <scheme val="minor"/>
    </font>
    <font>
      <i/>
      <sz val="12"/>
      <color theme="1"/>
      <name val="Calibri"/>
      <family val="2"/>
      <charset val="162"/>
      <scheme val="minor"/>
    </font>
    <font>
      <b/>
      <sz val="12"/>
      <color theme="1"/>
      <name val="Calibri"/>
      <family val="2"/>
      <charset val="162"/>
      <scheme val="minor"/>
    </font>
    <font>
      <b/>
      <sz val="12"/>
      <color theme="1"/>
      <name val="Calibri"/>
      <family val="2"/>
      <scheme val="minor"/>
    </font>
    <font>
      <sz val="12"/>
      <color rgb="FF000000"/>
      <name val="Times New Roman"/>
      <family val="1"/>
      <charset val="162"/>
    </font>
  </fonts>
  <fills count="6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22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3" fillId="0" borderId="0" applyFont="0" applyFill="0" applyBorder="0" applyAlignment="0" applyProtection="0"/>
  </cellStyleXfs>
  <cellXfs count="72">
    <xf numFmtId="0" fontId="0" fillId="0" borderId="0" xfId="0"/>
    <xf numFmtId="0" fontId="2" fillId="2" borderId="2" xfId="0" applyFont="1" applyFill="1" applyBorder="1" applyAlignment="1" applyProtection="1">
      <alignment horizontal="center" vertical="center" wrapText="1"/>
      <protection locked="0"/>
    </xf>
    <xf numFmtId="0" fontId="0" fillId="3" borderId="2" xfId="0" applyFill="1" applyBorder="1" applyAlignment="1" applyProtection="1">
      <alignment horizontal="center" vertical="center"/>
      <protection locked="0"/>
    </xf>
    <xf numFmtId="165" fontId="0" fillId="3" borderId="2" xfId="0" applyNumberFormat="1" applyFill="1" applyBorder="1" applyAlignment="1">
      <alignment horizontal="center" vertical="center"/>
    </xf>
    <xf numFmtId="9" fontId="0" fillId="3" borderId="2" xfId="0" applyNumberFormat="1" applyFill="1" applyBorder="1" applyAlignment="1" applyProtection="1">
      <alignment horizontal="center" vertical="center"/>
      <protection locked="0"/>
    </xf>
    <xf numFmtId="0" fontId="0" fillId="0" borderId="0" xfId="0" applyAlignment="1">
      <alignment vertical="center"/>
    </xf>
    <xf numFmtId="0" fontId="0" fillId="0" borderId="0" xfId="0" applyAlignment="1" applyProtection="1">
      <alignment vertical="center"/>
      <protection locked="0"/>
    </xf>
    <xf numFmtId="0" fontId="0" fillId="0" borderId="2" xfId="0" applyBorder="1" applyAlignment="1" applyProtection="1">
      <alignment horizontal="center" vertical="center"/>
      <protection locked="0"/>
    </xf>
    <xf numFmtId="0" fontId="0" fillId="0" borderId="0" xfId="0" applyAlignment="1" applyProtection="1">
      <alignment horizontal="center" vertical="center"/>
      <protection locked="0"/>
    </xf>
    <xf numFmtId="0" fontId="2" fillId="0" borderId="0" xfId="0" applyFont="1" applyAlignment="1">
      <alignment vertical="center"/>
    </xf>
    <xf numFmtId="0" fontId="7" fillId="0" borderId="0" xfId="0" applyFont="1" applyAlignment="1" applyProtection="1">
      <alignment vertical="center"/>
      <protection locked="0"/>
    </xf>
    <xf numFmtId="0" fontId="7" fillId="0" borderId="0" xfId="0" applyFont="1" applyAlignment="1">
      <alignment vertical="center"/>
    </xf>
    <xf numFmtId="165" fontId="0" fillId="0" borderId="2" xfId="1" applyNumberFormat="1" applyFont="1" applyBorder="1" applyAlignment="1" applyProtection="1">
      <alignment horizontal="center" vertical="center"/>
    </xf>
    <xf numFmtId="2" fontId="0" fillId="0" borderId="2" xfId="0" applyNumberFormat="1" applyBorder="1" applyAlignment="1">
      <alignment horizontal="center" vertical="center"/>
    </xf>
    <xf numFmtId="0" fontId="0" fillId="0" borderId="0" xfId="0" applyAlignment="1">
      <alignment horizontal="center" vertical="center"/>
    </xf>
    <xf numFmtId="10" fontId="0" fillId="0" borderId="0" xfId="0" applyNumberFormat="1" applyAlignment="1" applyProtection="1">
      <alignment horizontal="center" vertical="center"/>
      <protection locked="0"/>
    </xf>
    <xf numFmtId="0" fontId="2" fillId="5" borderId="2" xfId="0" applyFont="1" applyFill="1" applyBorder="1" applyAlignment="1" applyProtection="1">
      <alignment horizontal="center" vertical="center" wrapText="1"/>
      <protection locked="0"/>
    </xf>
    <xf numFmtId="0" fontId="2" fillId="2" borderId="12" xfId="0" applyFont="1" applyFill="1" applyBorder="1" applyAlignment="1" applyProtection="1">
      <alignment horizontal="center" vertical="center" wrapText="1"/>
      <protection locked="0"/>
    </xf>
    <xf numFmtId="0" fontId="0" fillId="2" borderId="11" xfId="0" applyFill="1" applyBorder="1" applyAlignment="1" applyProtection="1">
      <alignment horizontal="center" vertical="center"/>
      <protection locked="0"/>
    </xf>
    <xf numFmtId="0" fontId="0" fillId="0" borderId="12" xfId="0" applyBorder="1" applyAlignment="1" applyProtection="1">
      <alignment horizontal="center" vertical="center" wrapText="1"/>
      <protection locked="0"/>
    </xf>
    <xf numFmtId="0" fontId="0" fillId="2" borderId="13" xfId="0" applyFill="1" applyBorder="1" applyAlignment="1" applyProtection="1">
      <alignment horizontal="center" vertical="center"/>
      <protection locked="0"/>
    </xf>
    <xf numFmtId="0" fontId="0" fillId="0" borderId="14" xfId="0" applyBorder="1" applyAlignment="1" applyProtection="1">
      <alignment horizontal="center" vertical="center"/>
      <protection locked="0"/>
    </xf>
    <xf numFmtId="0" fontId="0" fillId="0" borderId="15" xfId="0" applyBorder="1" applyAlignment="1" applyProtection="1">
      <alignment horizontal="center" vertical="center"/>
      <protection locked="0"/>
    </xf>
    <xf numFmtId="0" fontId="0" fillId="4" borderId="0" xfId="0" applyFill="1" applyAlignment="1">
      <alignment vertical="center"/>
    </xf>
    <xf numFmtId="0" fontId="0" fillId="4" borderId="16" xfId="0" applyFill="1" applyBorder="1" applyAlignment="1">
      <alignment vertical="center"/>
    </xf>
    <xf numFmtId="0" fontId="0" fillId="0" borderId="16" xfId="0" applyBorder="1" applyAlignment="1">
      <alignment vertical="center"/>
    </xf>
    <xf numFmtId="0" fontId="0" fillId="0" borderId="16" xfId="0" applyBorder="1" applyAlignment="1" applyProtection="1">
      <alignment vertical="center"/>
      <protection locked="0"/>
    </xf>
    <xf numFmtId="0" fontId="1" fillId="2" borderId="21" xfId="0" applyFont="1" applyFill="1" applyBorder="1" applyAlignment="1" applyProtection="1">
      <alignment horizontal="center" vertical="center"/>
      <protection locked="0"/>
    </xf>
    <xf numFmtId="0" fontId="2" fillId="2" borderId="11" xfId="0" applyFont="1" applyFill="1" applyBorder="1" applyAlignment="1" applyProtection="1">
      <alignment horizontal="center" vertical="center" wrapText="1"/>
      <protection locked="0"/>
    </xf>
    <xf numFmtId="0" fontId="0" fillId="0" borderId="11" xfId="0" applyBorder="1" applyAlignment="1" applyProtection="1">
      <alignment horizontal="center" vertical="center"/>
      <protection locked="0"/>
    </xf>
    <xf numFmtId="165" fontId="0" fillId="3" borderId="12" xfId="0" applyNumberFormat="1" applyFill="1" applyBorder="1" applyAlignment="1">
      <alignment horizontal="center" vertical="center"/>
    </xf>
    <xf numFmtId="0" fontId="0" fillId="0" borderId="13" xfId="0" applyBorder="1" applyAlignment="1" applyProtection="1">
      <alignment horizontal="center" vertical="center"/>
      <protection locked="0"/>
    </xf>
    <xf numFmtId="165" fontId="0" fillId="0" borderId="14" xfId="1" applyNumberFormat="1" applyFont="1" applyBorder="1" applyAlignment="1" applyProtection="1">
      <alignment horizontal="center" vertical="center"/>
    </xf>
    <xf numFmtId="165" fontId="0" fillId="3" borderId="14" xfId="0" applyNumberFormat="1" applyFill="1" applyBorder="1" applyAlignment="1">
      <alignment horizontal="center" vertical="center"/>
    </xf>
    <xf numFmtId="165" fontId="0" fillId="3" borderId="15" xfId="0" applyNumberFormat="1" applyFill="1" applyBorder="1" applyAlignment="1">
      <alignment horizontal="center" vertical="center"/>
    </xf>
    <xf numFmtId="0" fontId="0" fillId="3" borderId="11" xfId="0" applyFill="1" applyBorder="1" applyAlignment="1" applyProtection="1">
      <alignment horizontal="center" vertical="center"/>
      <protection locked="0"/>
    </xf>
    <xf numFmtId="0" fontId="0" fillId="3" borderId="12" xfId="0" applyFill="1" applyBorder="1" applyAlignment="1" applyProtection="1">
      <alignment horizontal="center" vertical="center"/>
      <protection locked="0"/>
    </xf>
    <xf numFmtId="0" fontId="0" fillId="3" borderId="13" xfId="0" applyFill="1" applyBorder="1" applyAlignment="1" applyProtection="1">
      <alignment horizontal="center" vertical="center"/>
      <protection locked="0"/>
    </xf>
    <xf numFmtId="166" fontId="0" fillId="3" borderId="14" xfId="0" applyNumberFormat="1" applyFill="1" applyBorder="1" applyAlignment="1" applyProtection="1">
      <alignment horizontal="center" vertical="center"/>
      <protection locked="0"/>
    </xf>
    <xf numFmtId="9" fontId="0" fillId="3" borderId="14" xfId="0" applyNumberFormat="1" applyFill="1" applyBorder="1" applyAlignment="1" applyProtection="1">
      <alignment horizontal="center" vertical="center"/>
      <protection locked="0"/>
    </xf>
    <xf numFmtId="0" fontId="0" fillId="3" borderId="14" xfId="0" applyFill="1" applyBorder="1" applyAlignment="1" applyProtection="1">
      <alignment horizontal="center" vertical="center"/>
      <protection locked="0"/>
    </xf>
    <xf numFmtId="0" fontId="0" fillId="3" borderId="15" xfId="0" applyFill="1" applyBorder="1" applyAlignment="1" applyProtection="1">
      <alignment horizontal="center" vertical="center"/>
      <protection locked="0"/>
    </xf>
    <xf numFmtId="165" fontId="0" fillId="0" borderId="12" xfId="0" applyNumberFormat="1" applyBorder="1" applyAlignment="1">
      <alignment horizontal="center" vertical="center"/>
    </xf>
    <xf numFmtId="2" fontId="0" fillId="0" borderId="14" xfId="0" applyNumberFormat="1" applyBorder="1" applyAlignment="1">
      <alignment horizontal="center" vertical="center"/>
    </xf>
    <xf numFmtId="165" fontId="0" fillId="0" borderId="15" xfId="0" applyNumberFormat="1" applyBorder="1" applyAlignment="1">
      <alignment horizontal="center" vertical="center"/>
    </xf>
    <xf numFmtId="165" fontId="0" fillId="0" borderId="0" xfId="0" applyNumberFormat="1" applyAlignment="1">
      <alignment horizontal="center" vertical="center"/>
    </xf>
    <xf numFmtId="0" fontId="5" fillId="0" borderId="0" xfId="0" applyFont="1" applyAlignment="1" applyProtection="1">
      <alignment vertical="center"/>
      <protection locked="0"/>
    </xf>
    <xf numFmtId="0" fontId="0" fillId="0" borderId="2" xfId="0" applyBorder="1" applyAlignment="1">
      <alignment vertical="center"/>
    </xf>
    <xf numFmtId="0" fontId="1" fillId="0" borderId="0" xfId="0" applyFont="1" applyAlignment="1" applyProtection="1">
      <alignment horizontal="center" vertical="center" wrapText="1"/>
      <protection locked="0"/>
    </xf>
    <xf numFmtId="0" fontId="2" fillId="0" borderId="0" xfId="0" applyFont="1" applyAlignment="1" applyProtection="1">
      <alignment horizontal="center" vertical="center" wrapText="1"/>
      <protection locked="0"/>
    </xf>
    <xf numFmtId="0" fontId="9" fillId="0" borderId="0" xfId="0" applyFont="1"/>
    <xf numFmtId="0" fontId="10" fillId="4" borderId="0" xfId="0" applyFont="1" applyFill="1"/>
    <xf numFmtId="14" fontId="12" fillId="0" borderId="0" xfId="0" applyNumberFormat="1" applyFont="1" applyAlignment="1">
      <alignment horizontal="justify" vertical="center"/>
    </xf>
    <xf numFmtId="0" fontId="12" fillId="0" borderId="0" xfId="0" applyFont="1" applyAlignment="1">
      <alignment horizontal="justify" vertical="center"/>
    </xf>
    <xf numFmtId="0" fontId="6" fillId="4" borderId="1" xfId="0" applyFont="1" applyFill="1" applyBorder="1" applyAlignment="1" applyProtection="1">
      <alignment horizontal="center" vertical="center" wrapText="1"/>
      <protection locked="0"/>
    </xf>
    <xf numFmtId="0" fontId="6" fillId="4" borderId="16" xfId="0" applyFont="1" applyFill="1" applyBorder="1" applyAlignment="1" applyProtection="1">
      <alignment horizontal="center" vertical="center" wrapText="1"/>
      <protection locked="0"/>
    </xf>
    <xf numFmtId="0" fontId="6" fillId="4" borderId="0" xfId="0" applyFont="1" applyFill="1" applyAlignment="1" applyProtection="1">
      <alignment horizontal="center" vertical="center" wrapText="1"/>
      <protection locked="0"/>
    </xf>
    <xf numFmtId="0" fontId="4" fillId="2" borderId="9" xfId="0" applyFont="1" applyFill="1" applyBorder="1" applyAlignment="1" applyProtection="1">
      <alignment horizontal="center" vertical="center" wrapText="1"/>
      <protection locked="0"/>
    </xf>
    <xf numFmtId="0" fontId="4" fillId="2" borderId="11" xfId="0" applyFont="1" applyFill="1" applyBorder="1" applyAlignment="1" applyProtection="1">
      <alignment horizontal="center" vertical="center" wrapText="1"/>
      <protection locked="0"/>
    </xf>
    <xf numFmtId="0" fontId="1" fillId="2" borderId="17" xfId="0" applyFont="1" applyFill="1" applyBorder="1" applyAlignment="1" applyProtection="1">
      <alignment horizontal="center" vertical="center"/>
      <protection locked="0"/>
    </xf>
    <xf numFmtId="0" fontId="1" fillId="2" borderId="18" xfId="0" applyFont="1" applyFill="1" applyBorder="1" applyAlignment="1" applyProtection="1">
      <alignment horizontal="center" vertical="center"/>
      <protection locked="0"/>
    </xf>
    <xf numFmtId="0" fontId="1" fillId="2" borderId="19" xfId="0" applyFont="1" applyFill="1" applyBorder="1" applyAlignment="1" applyProtection="1">
      <alignment horizontal="center" vertical="center"/>
      <protection locked="0"/>
    </xf>
    <xf numFmtId="0" fontId="1" fillId="2" borderId="9" xfId="0" applyFont="1" applyFill="1" applyBorder="1" applyAlignment="1" applyProtection="1">
      <alignment horizontal="center" vertical="center"/>
      <protection locked="0"/>
    </xf>
    <xf numFmtId="0" fontId="1" fillId="2" borderId="20" xfId="0" applyFont="1" applyFill="1" applyBorder="1" applyAlignment="1" applyProtection="1">
      <alignment horizontal="center" vertical="center"/>
      <protection locked="0"/>
    </xf>
    <xf numFmtId="0" fontId="1" fillId="2" borderId="7" xfId="0" applyFont="1" applyFill="1" applyBorder="1" applyAlignment="1" applyProtection="1">
      <alignment horizontal="center" vertical="center"/>
      <protection locked="0"/>
    </xf>
    <xf numFmtId="0" fontId="1" fillId="2" borderId="1" xfId="0" applyFont="1" applyFill="1" applyBorder="1" applyAlignment="1" applyProtection="1">
      <alignment horizontal="center" vertical="center"/>
      <protection locked="0"/>
    </xf>
    <xf numFmtId="0" fontId="1" fillId="2" borderId="8" xfId="0" applyFont="1" applyFill="1" applyBorder="1" applyAlignment="1" applyProtection="1">
      <alignment horizontal="center" vertical="center"/>
      <protection locked="0"/>
    </xf>
    <xf numFmtId="0" fontId="1" fillId="2" borderId="6" xfId="0" applyFont="1" applyFill="1" applyBorder="1" applyAlignment="1" applyProtection="1">
      <alignment horizontal="center" vertical="center" wrapText="1"/>
      <protection locked="0"/>
    </xf>
    <xf numFmtId="0" fontId="1" fillId="2" borderId="10" xfId="0" applyFont="1" applyFill="1" applyBorder="1" applyAlignment="1" applyProtection="1">
      <alignment horizontal="center" vertical="center" wrapText="1"/>
      <protection locked="0"/>
    </xf>
    <xf numFmtId="0" fontId="11" fillId="2" borderId="3" xfId="0" applyFont="1" applyFill="1" applyBorder="1" applyAlignment="1">
      <alignment horizontal="center" vertical="center"/>
    </xf>
    <xf numFmtId="0" fontId="11" fillId="2" borderId="4" xfId="0" applyFont="1" applyFill="1" applyBorder="1" applyAlignment="1">
      <alignment horizontal="center" vertical="center"/>
    </xf>
    <xf numFmtId="0" fontId="11" fillId="2" borderId="5" xfId="0" applyFont="1" applyFill="1" applyBorder="1" applyAlignment="1">
      <alignment horizontal="center" vertical="center"/>
    </xf>
  </cellXfs>
  <cellStyles count="2">
    <cellStyle name="Normal" xfId="0" builtinId="0"/>
    <cellStyle name="ParaBirimi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1202055</xdr:colOff>
      <xdr:row>22</xdr:row>
      <xdr:rowOff>5715</xdr:rowOff>
    </xdr:from>
    <xdr:to>
      <xdr:col>3</xdr:col>
      <xdr:colOff>1504950</xdr:colOff>
      <xdr:row>24</xdr:row>
      <xdr:rowOff>184110</xdr:rowOff>
    </xdr:to>
    <xdr:pic>
      <xdr:nvPicPr>
        <xdr:cNvPr id="2" name="Resim 1" descr="el yazısı, hat sanatı, kaligrafi, mektup, harf, sabit, değişmeyen, muayyen içeren bir resim&#10;&#10;Yapay zeka tarafından oluşturulan içerik yanlış olabilir.">
          <a:extLst>
            <a:ext uri="{FF2B5EF4-FFF2-40B4-BE49-F238E27FC236}">
              <a16:creationId xmlns:a16="http://schemas.microsoft.com/office/drawing/2014/main" id="{D2F6B324-DB26-B471-1114-052B24687E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grayscl/>
          <a:biLevel thresh="50000"/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33775" y="5835015"/>
          <a:ext cx="1506855" cy="57463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ilhan/Desktop/MK%20RAS%20data%20form%20_2024_R0_Montenegro_FA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v(not to be filled)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2013 - 2022 Teması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H28"/>
  <sheetViews>
    <sheetView tabSelected="1" topLeftCell="A19" zoomScale="125" workbookViewId="0">
      <selection activeCell="F27" sqref="F27"/>
    </sheetView>
  </sheetViews>
  <sheetFormatPr defaultColWidth="9.19921875" defaultRowHeight="15.6" x14ac:dyDescent="0.3"/>
  <cols>
    <col min="1" max="1" width="9.19921875" style="5"/>
    <col min="2" max="2" width="21.19921875" style="5" customWidth="1"/>
    <col min="3" max="3" width="15.796875" style="5" customWidth="1"/>
    <col min="4" max="4" width="30" style="5" customWidth="1"/>
    <col min="5" max="5" width="4.5" style="5" customWidth="1"/>
    <col min="6" max="14" width="14" style="5" customWidth="1"/>
    <col min="15" max="15" width="12.69921875" style="5" customWidth="1"/>
    <col min="16" max="24" width="13.796875" style="5" customWidth="1"/>
    <col min="25" max="25" width="14.5" style="5" customWidth="1"/>
    <col min="26" max="30" width="13.69921875" style="5" customWidth="1"/>
    <col min="31" max="32" width="13.5" style="5" customWidth="1"/>
    <col min="33" max="36" width="12.796875" style="5" customWidth="1"/>
    <col min="37" max="37" width="13.5" style="5" customWidth="1"/>
    <col min="38" max="16384" width="9.19921875" style="5"/>
  </cols>
  <sheetData>
    <row r="1" spans="1:60" x14ac:dyDescent="0.3">
      <c r="G1" s="6"/>
      <c r="P1" s="8"/>
      <c r="Q1" s="8"/>
      <c r="R1" s="6"/>
      <c r="S1" s="6"/>
      <c r="T1" s="6"/>
      <c r="U1" s="6"/>
      <c r="V1" s="6"/>
      <c r="W1" s="6"/>
      <c r="X1" s="6"/>
      <c r="Y1" s="6"/>
    </row>
    <row r="2" spans="1:60" s="25" customFormat="1" ht="16.2" thickBot="1" x14ac:dyDescent="0.35">
      <c r="E2" s="26"/>
      <c r="F2" s="26"/>
      <c r="G2" s="26"/>
      <c r="H2" s="26"/>
      <c r="I2" s="26"/>
      <c r="J2" s="26"/>
      <c r="K2" s="26"/>
      <c r="L2" s="26"/>
      <c r="M2" s="26"/>
      <c r="N2" s="26"/>
      <c r="O2" s="26"/>
      <c r="P2" s="26"/>
      <c r="Q2" s="26"/>
      <c r="R2" s="26"/>
      <c r="S2" s="26"/>
      <c r="T2" s="26"/>
      <c r="U2" s="26"/>
      <c r="V2" s="26"/>
      <c r="W2" s="26"/>
      <c r="X2" s="26"/>
      <c r="Y2" s="26"/>
      <c r="AK2" s="9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5"/>
      <c r="BC2" s="5"/>
      <c r="BD2" s="5"/>
      <c r="BE2" s="5"/>
      <c r="BF2" s="5"/>
      <c r="BG2" s="5"/>
      <c r="BH2" s="5"/>
    </row>
    <row r="3" spans="1:60" s="23" customFormat="1" ht="14.55" customHeight="1" thickTop="1" x14ac:dyDescent="0.3">
      <c r="A3" s="54"/>
      <c r="B3" s="54" t="s">
        <v>39</v>
      </c>
      <c r="C3" s="54"/>
      <c r="D3" s="54"/>
      <c r="E3" s="54"/>
      <c r="F3" s="54"/>
      <c r="G3" s="54"/>
      <c r="H3" s="54"/>
      <c r="I3" s="54"/>
      <c r="J3" s="54"/>
      <c r="K3" s="54"/>
      <c r="L3" s="54"/>
      <c r="M3" s="54"/>
      <c r="N3" s="54"/>
      <c r="O3" s="54"/>
      <c r="P3" s="54"/>
      <c r="Q3" s="54"/>
      <c r="R3" s="54"/>
      <c r="S3" s="54"/>
      <c r="T3" s="54"/>
      <c r="U3" s="54"/>
      <c r="V3" s="54"/>
      <c r="W3" s="54"/>
      <c r="X3" s="54"/>
      <c r="Y3" s="54"/>
      <c r="Z3" s="54"/>
      <c r="AA3" s="54"/>
      <c r="AB3" s="54"/>
      <c r="AC3" s="54"/>
      <c r="AD3" s="54"/>
      <c r="AE3" s="54"/>
      <c r="AF3" s="54"/>
      <c r="AG3" s="54"/>
      <c r="AH3" s="54"/>
      <c r="AI3" s="54"/>
      <c r="AJ3" s="54"/>
      <c r="AK3" s="9"/>
      <c r="AL3" s="5"/>
      <c r="AM3" s="5"/>
      <c r="AN3" s="5"/>
      <c r="AO3" s="5"/>
      <c r="AP3" s="5"/>
      <c r="AQ3" s="5"/>
      <c r="AR3" s="5"/>
      <c r="AS3" s="5"/>
      <c r="AT3" s="5"/>
      <c r="AU3" s="5"/>
      <c r="AV3" s="5"/>
      <c r="AW3" s="5"/>
      <c r="AX3" s="5"/>
      <c r="AY3" s="5"/>
      <c r="AZ3" s="5"/>
      <c r="BA3" s="5"/>
      <c r="BB3" s="5"/>
      <c r="BC3" s="5"/>
      <c r="BD3" s="5"/>
      <c r="BE3" s="5"/>
      <c r="BF3" s="5"/>
      <c r="BG3" s="5"/>
      <c r="BH3" s="5"/>
    </row>
    <row r="4" spans="1:60" s="24" customFormat="1" ht="14.55" customHeight="1" thickBot="1" x14ac:dyDescent="0.35">
      <c r="A4" s="55"/>
      <c r="B4" s="55"/>
      <c r="C4" s="55"/>
      <c r="D4" s="55"/>
      <c r="E4" s="55"/>
      <c r="F4" s="56"/>
      <c r="G4" s="56"/>
      <c r="H4" s="56"/>
      <c r="I4" s="56"/>
      <c r="J4" s="56"/>
      <c r="K4" s="56"/>
      <c r="L4" s="56"/>
      <c r="M4" s="56"/>
      <c r="N4" s="56"/>
      <c r="O4" s="55"/>
      <c r="P4" s="56"/>
      <c r="Q4" s="56"/>
      <c r="R4" s="56"/>
      <c r="S4" s="56"/>
      <c r="T4" s="56"/>
      <c r="U4" s="56"/>
      <c r="V4" s="56"/>
      <c r="W4" s="56"/>
      <c r="X4" s="56"/>
      <c r="Y4" s="55"/>
      <c r="Z4" s="56"/>
      <c r="AA4" s="56"/>
      <c r="AB4" s="56"/>
      <c r="AC4" s="56"/>
      <c r="AD4" s="56"/>
      <c r="AE4" s="56"/>
      <c r="AF4" s="56"/>
      <c r="AG4" s="56"/>
      <c r="AH4" s="56"/>
      <c r="AI4" s="56"/>
      <c r="AJ4" s="56"/>
      <c r="AK4" s="9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</row>
    <row r="5" spans="1:60" s="11" customFormat="1" ht="29.55" customHeight="1" thickTop="1" x14ac:dyDescent="0.3">
      <c r="A5" s="57"/>
      <c r="B5" s="59" t="s">
        <v>31</v>
      </c>
      <c r="C5" s="60"/>
      <c r="D5" s="61"/>
      <c r="E5" s="9"/>
      <c r="F5" s="62" t="s">
        <v>9</v>
      </c>
      <c r="G5" s="63"/>
      <c r="H5" s="63"/>
      <c r="I5" s="63"/>
      <c r="J5" s="63"/>
      <c r="K5" s="63"/>
      <c r="L5" s="63"/>
      <c r="M5" s="63"/>
      <c r="N5" s="27"/>
      <c r="O5" s="10"/>
      <c r="P5" s="64" t="s">
        <v>0</v>
      </c>
      <c r="Q5" s="65"/>
      <c r="R5" s="65"/>
      <c r="S5" s="65"/>
      <c r="T5" s="65"/>
      <c r="U5" s="65"/>
      <c r="V5" s="65"/>
      <c r="W5" s="65"/>
      <c r="X5" s="66"/>
      <c r="Y5" s="9"/>
      <c r="Z5" s="67" t="s">
        <v>49</v>
      </c>
      <c r="AA5" s="67"/>
      <c r="AB5" s="67"/>
      <c r="AC5" s="68"/>
      <c r="AD5" s="48"/>
      <c r="AE5" s="69" t="s">
        <v>48</v>
      </c>
      <c r="AF5" s="70"/>
      <c r="AG5" s="70"/>
      <c r="AH5" s="70"/>
      <c r="AI5" s="70"/>
      <c r="AJ5" s="71"/>
      <c r="AK5" s="9"/>
    </row>
    <row r="6" spans="1:60" s="9" customFormat="1" ht="72" x14ac:dyDescent="0.3">
      <c r="A6" s="58"/>
      <c r="B6" s="1" t="s">
        <v>34</v>
      </c>
      <c r="C6" s="1" t="s">
        <v>32</v>
      </c>
      <c r="D6" s="17" t="s">
        <v>33</v>
      </c>
      <c r="F6" s="28" t="s">
        <v>10</v>
      </c>
      <c r="G6" s="1" t="s">
        <v>11</v>
      </c>
      <c r="H6" s="16" t="s">
        <v>29</v>
      </c>
      <c r="I6" s="16" t="s">
        <v>12</v>
      </c>
      <c r="J6" s="16" t="s">
        <v>13</v>
      </c>
      <c r="K6" s="1" t="s">
        <v>14</v>
      </c>
      <c r="L6" s="1" t="s">
        <v>15</v>
      </c>
      <c r="M6" s="1" t="s">
        <v>16</v>
      </c>
      <c r="N6" s="17" t="s">
        <v>30</v>
      </c>
      <c r="O6" s="10"/>
      <c r="P6" s="28" t="s">
        <v>37</v>
      </c>
      <c r="Q6" s="1" t="s">
        <v>1</v>
      </c>
      <c r="R6" s="1" t="s">
        <v>2</v>
      </c>
      <c r="S6" s="1" t="s">
        <v>3</v>
      </c>
      <c r="T6" s="1" t="s">
        <v>4</v>
      </c>
      <c r="U6" s="1" t="s">
        <v>5</v>
      </c>
      <c r="V6" s="1" t="s">
        <v>6</v>
      </c>
      <c r="W6" s="1" t="s">
        <v>7</v>
      </c>
      <c r="X6" s="17" t="s">
        <v>8</v>
      </c>
      <c r="Z6" s="1" t="s">
        <v>17</v>
      </c>
      <c r="AA6" s="1" t="s">
        <v>18</v>
      </c>
      <c r="AB6" s="1" t="s">
        <v>19</v>
      </c>
      <c r="AC6" s="17" t="s">
        <v>20</v>
      </c>
      <c r="AD6" s="49"/>
      <c r="AE6" s="1" t="s">
        <v>21</v>
      </c>
      <c r="AF6" s="1" t="s">
        <v>22</v>
      </c>
      <c r="AG6" s="1" t="s">
        <v>23</v>
      </c>
      <c r="AH6" s="1" t="s">
        <v>24</v>
      </c>
      <c r="AI6" s="1" t="s">
        <v>25</v>
      </c>
      <c r="AJ6" s="1" t="s">
        <v>26</v>
      </c>
    </row>
    <row r="7" spans="1:60" ht="49.95" customHeight="1" x14ac:dyDescent="0.3">
      <c r="A7" s="18">
        <v>1</v>
      </c>
      <c r="B7" s="7" t="s">
        <v>28</v>
      </c>
      <c r="C7" s="7" t="s">
        <v>27</v>
      </c>
      <c r="D7" s="19" t="s">
        <v>35</v>
      </c>
      <c r="F7" s="29">
        <v>0.5</v>
      </c>
      <c r="G7" s="7">
        <v>0.3</v>
      </c>
      <c r="H7" s="7">
        <f>I7*J7</f>
        <v>1.6</v>
      </c>
      <c r="I7" s="7">
        <v>0.8</v>
      </c>
      <c r="J7" s="7">
        <v>2</v>
      </c>
      <c r="K7" s="12">
        <f>IF(I7="",(H7/2)*(H7/2)*3.14*G7,G7*I7*J7)</f>
        <v>0.48</v>
      </c>
      <c r="L7" s="7">
        <v>3</v>
      </c>
      <c r="M7" s="3">
        <f>L7*K7</f>
        <v>1.44</v>
      </c>
      <c r="N7" s="30">
        <f>L7*H7</f>
        <v>4.8000000000000007</v>
      </c>
      <c r="O7" s="10"/>
      <c r="P7" s="35">
        <v>8</v>
      </c>
      <c r="Q7" s="4">
        <v>0.02</v>
      </c>
      <c r="R7" s="4">
        <v>0.5</v>
      </c>
      <c r="S7" s="3">
        <f>+P7*N7</f>
        <v>38.400000000000006</v>
      </c>
      <c r="T7" s="3">
        <f>S7*Q7</f>
        <v>0.76800000000000013</v>
      </c>
      <c r="U7" s="2" t="s">
        <v>38</v>
      </c>
      <c r="V7" s="2" t="s">
        <v>41</v>
      </c>
      <c r="W7" s="2">
        <v>16</v>
      </c>
      <c r="X7" s="36">
        <v>21</v>
      </c>
      <c r="Z7" s="2">
        <v>30</v>
      </c>
      <c r="AA7" s="4">
        <v>0.12</v>
      </c>
      <c r="AB7" s="13">
        <f>IFERROR(AC7/T7,0)</f>
        <v>0.22499999999999995</v>
      </c>
      <c r="AC7" s="42">
        <f>AA7*M7</f>
        <v>0.17279999999999998</v>
      </c>
      <c r="AD7" s="45"/>
      <c r="AE7" s="47" t="s">
        <v>40</v>
      </c>
      <c r="AF7" s="47" t="s">
        <v>40</v>
      </c>
      <c r="AG7" s="7">
        <v>5</v>
      </c>
      <c r="AH7" s="7">
        <v>5</v>
      </c>
      <c r="AI7" s="7">
        <v>15</v>
      </c>
      <c r="AJ7" s="7">
        <v>30</v>
      </c>
    </row>
    <row r="8" spans="1:60" ht="21" customHeight="1" thickBot="1" x14ac:dyDescent="0.35">
      <c r="A8" s="20">
        <v>2</v>
      </c>
      <c r="B8" s="21"/>
      <c r="C8" s="21"/>
      <c r="D8" s="22" t="s">
        <v>36</v>
      </c>
      <c r="F8" s="31">
        <v>0.7</v>
      </c>
      <c r="G8" s="21">
        <v>0.5</v>
      </c>
      <c r="H8" s="21">
        <f>I8*J8</f>
        <v>3.5999999999999996</v>
      </c>
      <c r="I8" s="21">
        <v>1.2</v>
      </c>
      <c r="J8" s="21">
        <v>3</v>
      </c>
      <c r="K8" s="32">
        <f>IF(I8="",(H8/2)*(H8/2)*3.14*G8,G8*I8*J8)</f>
        <v>1.7999999999999998</v>
      </c>
      <c r="L8" s="21">
        <v>2</v>
      </c>
      <c r="M8" s="33">
        <f t="shared" ref="M8" si="0">+L8*K8</f>
        <v>3.5999999999999996</v>
      </c>
      <c r="N8" s="34">
        <f>L8*H8</f>
        <v>7.1999999999999993</v>
      </c>
      <c r="O8" s="10"/>
      <c r="P8" s="37">
        <v>15</v>
      </c>
      <c r="Q8" s="38">
        <v>5.0000000000000001E-3</v>
      </c>
      <c r="R8" s="39">
        <v>0.5</v>
      </c>
      <c r="S8" s="33">
        <f>+P8*N8</f>
        <v>107.99999999999999</v>
      </c>
      <c r="T8" s="33">
        <f>S8*Q8</f>
        <v>0.53999999999999992</v>
      </c>
      <c r="U8" s="40" t="s">
        <v>38</v>
      </c>
      <c r="V8" s="40" t="s">
        <v>41</v>
      </c>
      <c r="W8" s="40">
        <v>16</v>
      </c>
      <c r="X8" s="41">
        <v>21</v>
      </c>
      <c r="Z8" s="40">
        <v>30</v>
      </c>
      <c r="AA8" s="39">
        <v>0.12</v>
      </c>
      <c r="AB8" s="43">
        <f>IFERROR(AC8/T8,0)</f>
        <v>0.8</v>
      </c>
      <c r="AC8" s="44">
        <f>AA8*M8</f>
        <v>0.43199999999999994</v>
      </c>
      <c r="AD8" s="45"/>
      <c r="AE8" s="47"/>
      <c r="AF8" s="47"/>
      <c r="AG8" s="7"/>
      <c r="AH8" s="7"/>
      <c r="AI8" s="7"/>
      <c r="AJ8" s="7"/>
    </row>
    <row r="9" spans="1:60" ht="18.75" customHeight="1" x14ac:dyDescent="0.3">
      <c r="B9" s="6"/>
      <c r="C9" s="8"/>
      <c r="D9" s="8"/>
      <c r="E9" s="8"/>
      <c r="F9" s="8"/>
      <c r="G9" s="8"/>
      <c r="H9" s="8"/>
      <c r="I9" s="8"/>
      <c r="J9" s="8"/>
      <c r="K9" s="8"/>
      <c r="L9" s="14"/>
      <c r="M9" s="6"/>
      <c r="N9" s="6"/>
      <c r="O9" s="6"/>
      <c r="P9" s="8"/>
      <c r="Q9" s="15"/>
      <c r="R9" s="15"/>
      <c r="S9" s="15"/>
      <c r="T9" s="14"/>
      <c r="U9" s="8"/>
      <c r="V9" s="8"/>
      <c r="W9" s="8"/>
      <c r="X9" s="8"/>
      <c r="Y9" s="8"/>
      <c r="AG9" s="46"/>
      <c r="AH9" s="46"/>
      <c r="AI9" s="46"/>
      <c r="AJ9" s="46"/>
    </row>
    <row r="10" spans="1:60" ht="18.75" customHeight="1" x14ac:dyDescent="0.3">
      <c r="P10" s="8"/>
      <c r="Y10" s="8"/>
    </row>
    <row r="11" spans="1:60" ht="16.8" customHeight="1" x14ac:dyDescent="0.3"/>
    <row r="14" spans="1:60" x14ac:dyDescent="0.3">
      <c r="D14" s="51" t="s">
        <v>42</v>
      </c>
    </row>
    <row r="15" spans="1:60" x14ac:dyDescent="0.3">
      <c r="D15"/>
    </row>
    <row r="16" spans="1:60" x14ac:dyDescent="0.3">
      <c r="D16" t="s">
        <v>43</v>
      </c>
    </row>
    <row r="17" spans="4:4" x14ac:dyDescent="0.3">
      <c r="D17" t="s">
        <v>44</v>
      </c>
    </row>
    <row r="18" spans="4:4" x14ac:dyDescent="0.3">
      <c r="D18" t="s">
        <v>45</v>
      </c>
    </row>
    <row r="19" spans="4:4" x14ac:dyDescent="0.3">
      <c r="D19" t="s">
        <v>46</v>
      </c>
    </row>
    <row r="20" spans="4:4" x14ac:dyDescent="0.3">
      <c r="D20"/>
    </row>
    <row r="21" spans="4:4" x14ac:dyDescent="0.3">
      <c r="D21" s="50" t="s">
        <v>47</v>
      </c>
    </row>
    <row r="26" spans="4:4" x14ac:dyDescent="0.3">
      <c r="D26" s="52"/>
    </row>
    <row r="27" spans="4:4" x14ac:dyDescent="0.3">
      <c r="D27" s="53" t="s">
        <v>50</v>
      </c>
    </row>
    <row r="28" spans="4:4" x14ac:dyDescent="0.3">
      <c r="D28" s="53" t="s">
        <v>51</v>
      </c>
    </row>
  </sheetData>
  <mergeCells count="8">
    <mergeCell ref="A3:A4"/>
    <mergeCell ref="B3:AJ4"/>
    <mergeCell ref="A5:A6"/>
    <mergeCell ref="B5:D5"/>
    <mergeCell ref="F5:M5"/>
    <mergeCell ref="P5:X5"/>
    <mergeCell ref="Z5:AC5"/>
    <mergeCell ref="AE5:AJ5"/>
  </mergeCells>
  <pageMargins left="0.7" right="0.7" top="0.75" bottom="0.75" header="0.3" footer="0.3"/>
  <drawing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'C:\Users\ilhan\Desktop\[MK RAS data form _2024_R0_Montenegro_FAO.xlsx]dv(not to be filled)'!#REF!</xm:f>
          </x14:formula1>
          <xm:sqref>B10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Expert</dc:creator>
  <cp:lastModifiedBy>Hp</cp:lastModifiedBy>
  <dcterms:created xsi:type="dcterms:W3CDTF">2024-09-09T09:27:51Z</dcterms:created>
  <dcterms:modified xsi:type="dcterms:W3CDTF">2025-02-26T11:07:30Z</dcterms:modified>
</cp:coreProperties>
</file>